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(2)'!$A$1:$D$106</definedName>
  </definedNames>
  <calcPr calcId="144525"/>
</workbook>
</file>

<file path=xl/calcChain.xml><?xml version="1.0" encoding="utf-8"?>
<calcChain xmlns="http://schemas.openxmlformats.org/spreadsheetml/2006/main">
  <c r="D45" i="4" l="1"/>
  <c r="D43" i="4"/>
  <c r="D41" i="4"/>
  <c r="D40" i="4" l="1"/>
  <c r="D82" i="4"/>
  <c r="D80" i="4"/>
  <c r="D79" i="4" s="1"/>
  <c r="D11" i="4" l="1"/>
  <c r="D35" i="4" l="1"/>
  <c r="D52" i="4" l="1"/>
  <c r="D85" i="4" l="1"/>
  <c r="D77" i="4" l="1"/>
  <c r="D75" i="4"/>
  <c r="D74" i="4" l="1"/>
  <c r="D68" i="4"/>
  <c r="D72" i="4"/>
  <c r="D67" i="4" l="1"/>
  <c r="D65" i="4"/>
  <c r="D60" i="4" l="1"/>
  <c r="D58" i="4" l="1"/>
  <c r="D16" i="4" l="1"/>
  <c r="D54" i="4" l="1"/>
  <c r="D63" i="4"/>
  <c r="D62" i="4" l="1"/>
  <c r="D27" i="4" l="1"/>
  <c r="D25" i="4"/>
  <c r="D20" i="4" l="1"/>
  <c r="D33" i="4"/>
  <c r="D56" i="4"/>
  <c r="D50" i="4"/>
  <c r="D48" i="4"/>
  <c r="D102" i="4"/>
  <c r="D100" i="4"/>
  <c r="D97" i="4"/>
  <c r="D95" i="4"/>
  <c r="D93" i="4"/>
  <c r="D89" i="4"/>
  <c r="D87" i="4"/>
  <c r="D31" i="4"/>
  <c r="D29" i="4"/>
  <c r="D23" i="4"/>
  <c r="D38" i="4"/>
  <c r="D18" i="4"/>
  <c r="D14" i="4"/>
  <c r="D9" i="4"/>
  <c r="D84" i="4" l="1"/>
  <c r="D22" i="4"/>
  <c r="D13" i="4"/>
  <c r="D47" i="4"/>
  <c r="D106" i="4" s="1"/>
  <c r="D8" i="4"/>
</calcChain>
</file>

<file path=xl/sharedStrings.xml><?xml version="1.0" encoding="utf-8"?>
<sst xmlns="http://schemas.openxmlformats.org/spreadsheetml/2006/main" count="156" uniqueCount="114">
  <si>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</si>
  <si>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</si>
  <si>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</si>
  <si>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</si>
  <si>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</si>
  <si>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</si>
  <si>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</si>
  <si>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</si>
  <si>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</si>
  <si>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</si>
  <si>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</si>
  <si>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</si>
  <si>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</si>
  <si>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</si>
  <si>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</si>
  <si>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</si>
  <si>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</si>
  <si>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</si>
  <si>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</si>
  <si>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</si>
  <si>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</si>
  <si>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</si>
  <si>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</si>
  <si>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</si>
  <si>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</si>
  <si>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</si>
  <si>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</si>
  <si>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</si>
  <si>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</si>
  <si>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</si>
  <si>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</si>
  <si>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</si>
  <si>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</si>
  <si>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</si>
  <si>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</si>
  <si>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</si>
  <si>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</si>
  <si>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</si>
  <si>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</si>
  <si>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</si>
  <si>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</si>
  <si>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</si>
  <si>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</si>
  <si>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</si>
  <si>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</si>
  <si>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</si>
  <si>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</si>
  <si>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</si>
  <si>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</si>
  <si>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</si>
  <si>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</si>
  <si>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</si>
  <si>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</si>
  <si>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</si>
  <si>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</si>
  <si>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</si>
  <si>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</si>
  <si>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</si>
  <si>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</si>
  <si>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</si>
  <si>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</si>
  <si>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</si>
  <si>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</si>
  <si>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</si>
  <si>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</si>
  <si>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</si>
  <si>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</si>
  <si>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</si>
  <si>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</si>
  <si>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</si>
  <si>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</si>
  <si>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</si>
  <si>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</si>
  <si>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</si>
  <si>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</si>
  <si>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</si>
  <si>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</si>
  <si>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</si>
  <si>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</si>
  <si>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</si>
  <si>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</si>
  <si>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</si>
  <si>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</si>
  <si>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</si>
  <si>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</si>
  <si>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</si>
  <si>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</si>
  <si>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</si>
  <si>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</si>
  <si>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</si>
  <si>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</si>
  <si>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</si>
  <si>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</si>
  <si>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</si>
  <si>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</si>
  <si>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</si>
  <si>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</si>
  <si>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</si>
  <si>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2021 год</t>
  </si>
  <si>
    <t>2021 г                     (руб.)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</si>
  <si>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</si>
  <si>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</si>
  <si>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</si>
  <si>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</si>
  <si>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</si>
  <si>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</si>
  <si>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Муниципальная программа «Комплексное развитие сельских территорий   Приволжского сельского поселения на 2021-2023 годы»</t>
  </si>
  <si>
    <t>03 0 01 25760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</si>
  <si>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</si>
  <si>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</si>
  <si>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Софинансирование к субсидии на комплексное развитие сельских территорий (организация освещения территории)</t>
  </si>
  <si>
    <t>Софинансирование к субсидии на комплексное развитие сельских территорий (обустройство зон отдыха и площадок ТКО)</t>
  </si>
  <si>
    <t xml:space="preserve">Мероприятия по обустройству колодцев </t>
  </si>
  <si>
    <t xml:space="preserve">от     25.02.2021 №2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</si>
</sst>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tabSelected="1" view="pageBreakPreview" zoomScale="140" zoomScaleNormal="100" zoomScaleSheetLayoutView="140" workbookViewId="0">
      <selection activeCell="B4" sqref="B4:D4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2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39" t="s">
        <v>94</v>
      </c>
      <c r="C1" s="39"/>
      <c r="D1" s="39"/>
    </row>
    <row r="2" spans="1:4" ht="15" customHeight="1" x14ac:dyDescent="0.25">
      <c r="B2" s="39" t="s">
        <v>20</v>
      </c>
      <c r="C2" s="39"/>
      <c r="D2" s="39"/>
    </row>
    <row r="3" spans="1:4" ht="15.75" x14ac:dyDescent="0.25">
      <c r="A3" s="2"/>
      <c r="B3" s="40" t="s">
        <v>21</v>
      </c>
      <c r="C3" s="40"/>
      <c r="D3" s="40"/>
    </row>
    <row r="4" spans="1:4" ht="12" customHeight="1" x14ac:dyDescent="0.25">
      <c r="A4" s="2"/>
      <c r="B4" s="40" t="s">
        <v>113</v>
      </c>
      <c r="C4" s="40"/>
      <c r="D4" s="40"/>
    </row>
    <row r="5" spans="1:4" ht="80.25" customHeight="1" x14ac:dyDescent="0.3">
      <c r="A5" s="41" t="s">
        <v>98</v>
      </c>
      <c r="B5" s="41"/>
      <c r="C5" s="41"/>
      <c r="D5" s="41"/>
    </row>
    <row r="6" spans="1:4" ht="15" customHeight="1" x14ac:dyDescent="0.25">
      <c r="A6" s="37" t="s">
        <v>0</v>
      </c>
      <c r="B6" s="37" t="s">
        <v>1</v>
      </c>
      <c r="C6" s="37" t="s">
        <v>2</v>
      </c>
      <c r="D6" s="37" t="s">
        <v>99</v>
      </c>
    </row>
    <row r="7" spans="1:4" ht="13.5" customHeight="1" x14ac:dyDescent="0.25">
      <c r="A7" s="38"/>
      <c r="B7" s="38"/>
      <c r="C7" s="38"/>
      <c r="D7" s="38"/>
    </row>
    <row r="8" spans="1:4" ht="40.5" customHeight="1" x14ac:dyDescent="0.25">
      <c r="A8" s="5" t="s">
        <v>3</v>
      </c>
      <c r="B8" s="6" t="s">
        <v>30</v>
      </c>
      <c r="C8" s="4"/>
      <c r="D8" s="35">
        <f>D9+D11</f>
        <v>145000</v>
      </c>
    </row>
    <row r="9" spans="1:4" ht="38.25" x14ac:dyDescent="0.25">
      <c r="A9" s="7" t="s">
        <v>6</v>
      </c>
      <c r="B9" s="23" t="s">
        <v>35</v>
      </c>
      <c r="C9" s="4"/>
      <c r="D9" s="19">
        <f>D10</f>
        <v>120000</v>
      </c>
    </row>
    <row r="10" spans="1:4" ht="25.5" x14ac:dyDescent="0.25">
      <c r="A10" s="8" t="s">
        <v>5</v>
      </c>
      <c r="B10" s="4"/>
      <c r="C10" s="9">
        <v>200</v>
      </c>
      <c r="D10" s="33">
        <v>120000</v>
      </c>
    </row>
    <row r="11" spans="1:4" ht="25.5" x14ac:dyDescent="0.25">
      <c r="A11" s="7" t="s">
        <v>4</v>
      </c>
      <c r="B11" s="23" t="s">
        <v>63</v>
      </c>
      <c r="C11" s="4"/>
      <c r="D11" s="19">
        <f>D12</f>
        <v>25000</v>
      </c>
    </row>
    <row r="12" spans="1:4" ht="25.5" x14ac:dyDescent="0.25">
      <c r="A12" s="8" t="s">
        <v>5</v>
      </c>
      <c r="B12" s="6"/>
      <c r="C12" s="9">
        <v>200</v>
      </c>
      <c r="D12" s="33">
        <v>25000</v>
      </c>
    </row>
    <row r="13" spans="1:4" ht="24.75" customHeight="1" x14ac:dyDescent="0.25">
      <c r="A13" s="5" t="s">
        <v>22</v>
      </c>
      <c r="B13" s="10" t="s">
        <v>44</v>
      </c>
      <c r="C13" s="4"/>
      <c r="D13" s="35">
        <f>D14+D16+D18+D20</f>
        <v>9050739</v>
      </c>
    </row>
    <row r="14" spans="1:4" ht="25.5" x14ac:dyDescent="0.25">
      <c r="A14" s="7" t="s">
        <v>33</v>
      </c>
      <c r="B14" s="23" t="s">
        <v>34</v>
      </c>
      <c r="C14" s="11"/>
      <c r="D14" s="33">
        <f>D15</f>
        <v>3117000</v>
      </c>
    </row>
    <row r="15" spans="1:4" ht="25.5" x14ac:dyDescent="0.25">
      <c r="A15" s="8" t="s">
        <v>5</v>
      </c>
      <c r="B15" s="12"/>
      <c r="C15" s="9">
        <v>200</v>
      </c>
      <c r="D15" s="33">
        <v>3117000</v>
      </c>
    </row>
    <row r="16" spans="1:4" ht="25.5" x14ac:dyDescent="0.25">
      <c r="A16" s="7" t="s">
        <v>36</v>
      </c>
      <c r="B16" s="4" t="s">
        <v>38</v>
      </c>
      <c r="C16" s="13"/>
      <c r="D16" s="19">
        <f>D17</f>
        <v>2062444</v>
      </c>
    </row>
    <row r="17" spans="1:6" ht="25.5" x14ac:dyDescent="0.25">
      <c r="A17" s="8" t="s">
        <v>5</v>
      </c>
      <c r="B17" s="12"/>
      <c r="C17" s="4">
        <v>200</v>
      </c>
      <c r="D17" s="33">
        <v>2062444</v>
      </c>
    </row>
    <row r="18" spans="1:6" x14ac:dyDescent="0.25">
      <c r="A18" s="7" t="s">
        <v>7</v>
      </c>
      <c r="B18" s="32" t="s">
        <v>97</v>
      </c>
      <c r="C18" s="13"/>
      <c r="D18" s="20">
        <f>D19</f>
        <v>3871295</v>
      </c>
    </row>
    <row r="19" spans="1:6" ht="25.5" x14ac:dyDescent="0.25">
      <c r="A19" s="8" t="s">
        <v>5</v>
      </c>
      <c r="B19" s="12"/>
      <c r="C19" s="9">
        <v>200</v>
      </c>
      <c r="D19" s="33">
        <v>3871295</v>
      </c>
    </row>
    <row r="20" spans="1:6" ht="31.5" hidden="1" customHeight="1" x14ac:dyDescent="0.25">
      <c r="A20" s="7" t="s">
        <v>91</v>
      </c>
      <c r="B20" s="32" t="s">
        <v>92</v>
      </c>
      <c r="C20" s="13"/>
      <c r="D20" s="20">
        <f>D21</f>
        <v>0</v>
      </c>
    </row>
    <row r="21" spans="1:6" ht="25.5" hidden="1" x14ac:dyDescent="0.25">
      <c r="A21" s="8" t="s">
        <v>5</v>
      </c>
      <c r="B21" s="12"/>
      <c r="C21" s="9">
        <v>200</v>
      </c>
      <c r="D21" s="33"/>
      <c r="F21" s="22"/>
    </row>
    <row r="22" spans="1:6" ht="27" x14ac:dyDescent="0.25">
      <c r="A22" s="5" t="s">
        <v>23</v>
      </c>
      <c r="B22" s="10" t="s">
        <v>43</v>
      </c>
      <c r="C22" s="13"/>
      <c r="D22" s="35">
        <f>D35+D25+D27+D38+D23+D29+D31+D33</f>
        <v>4881166</v>
      </c>
    </row>
    <row r="23" spans="1:6" x14ac:dyDescent="0.25">
      <c r="A23" s="7" t="s">
        <v>108</v>
      </c>
      <c r="B23" s="4" t="s">
        <v>39</v>
      </c>
      <c r="C23" s="4"/>
      <c r="D23" s="19">
        <f>D24</f>
        <v>3096166</v>
      </c>
    </row>
    <row r="24" spans="1:6" ht="25.5" x14ac:dyDescent="0.25">
      <c r="A24" s="8" t="s">
        <v>5</v>
      </c>
      <c r="B24" s="4"/>
      <c r="C24" s="9">
        <v>200</v>
      </c>
      <c r="D24" s="33">
        <v>3096166</v>
      </c>
    </row>
    <row r="25" spans="1:6" ht="38.25" hidden="1" x14ac:dyDescent="0.25">
      <c r="A25" s="7" t="s">
        <v>64</v>
      </c>
      <c r="B25" s="4" t="s">
        <v>66</v>
      </c>
      <c r="C25" s="4"/>
      <c r="D25" s="19">
        <f>D26</f>
        <v>0</v>
      </c>
    </row>
    <row r="26" spans="1:6" ht="25.5" hidden="1" x14ac:dyDescent="0.25">
      <c r="A26" s="8" t="s">
        <v>5</v>
      </c>
      <c r="B26" s="4"/>
      <c r="C26" s="9">
        <v>200</v>
      </c>
      <c r="D26" s="19"/>
    </row>
    <row r="27" spans="1:6" ht="25.5" hidden="1" x14ac:dyDescent="0.25">
      <c r="A27" s="8" t="s">
        <v>65</v>
      </c>
      <c r="B27" s="4" t="s">
        <v>67</v>
      </c>
      <c r="C27" s="9"/>
      <c r="D27" s="19">
        <f>D28</f>
        <v>0</v>
      </c>
    </row>
    <row r="28" spans="1:6" ht="25.5" hidden="1" x14ac:dyDescent="0.25">
      <c r="A28" s="8" t="s">
        <v>5</v>
      </c>
      <c r="B28" s="4"/>
      <c r="C28" s="9">
        <v>200</v>
      </c>
      <c r="D28" s="19"/>
    </row>
    <row r="29" spans="1:6" x14ac:dyDescent="0.25">
      <c r="A29" s="7" t="s">
        <v>9</v>
      </c>
      <c r="B29" s="4" t="s">
        <v>37</v>
      </c>
      <c r="C29" s="24"/>
      <c r="D29" s="20">
        <f>D30</f>
        <v>145000</v>
      </c>
    </row>
    <row r="30" spans="1:6" ht="26.25" x14ac:dyDescent="0.25">
      <c r="A30" s="14" t="s">
        <v>5</v>
      </c>
      <c r="B30" s="4"/>
      <c r="C30" s="9">
        <v>200</v>
      </c>
      <c r="D30" s="33">
        <v>145000</v>
      </c>
    </row>
    <row r="31" spans="1:6" x14ac:dyDescent="0.25">
      <c r="A31" s="7" t="s">
        <v>10</v>
      </c>
      <c r="B31" s="4" t="s">
        <v>40</v>
      </c>
      <c r="C31" s="4"/>
      <c r="D31" s="19">
        <f>D32</f>
        <v>100000</v>
      </c>
    </row>
    <row r="32" spans="1:6" ht="25.5" x14ac:dyDescent="0.25">
      <c r="A32" s="8" t="s">
        <v>5</v>
      </c>
      <c r="B32" s="4"/>
      <c r="C32" s="9">
        <v>200</v>
      </c>
      <c r="D32" s="33">
        <v>100000</v>
      </c>
    </row>
    <row r="33" spans="1:4" ht="25.5" x14ac:dyDescent="0.25">
      <c r="A33" s="7" t="s">
        <v>25</v>
      </c>
      <c r="B33" s="12" t="s">
        <v>41</v>
      </c>
      <c r="C33" s="13"/>
      <c r="D33" s="19">
        <f>D34</f>
        <v>1220000</v>
      </c>
    </row>
    <row r="34" spans="1:4" ht="26.25" x14ac:dyDescent="0.25">
      <c r="A34" s="14" t="s">
        <v>5</v>
      </c>
      <c r="B34" s="12"/>
      <c r="C34" s="9">
        <v>200</v>
      </c>
      <c r="D34" s="33">
        <v>1220000</v>
      </c>
    </row>
    <row r="35" spans="1:4" ht="25.5" x14ac:dyDescent="0.25">
      <c r="A35" s="7" t="s">
        <v>109</v>
      </c>
      <c r="B35" s="12" t="s">
        <v>42</v>
      </c>
      <c r="C35" s="13"/>
      <c r="D35" s="19">
        <f>D36+D37</f>
        <v>250000</v>
      </c>
    </row>
    <row r="36" spans="1:4" ht="25.5" x14ac:dyDescent="0.25">
      <c r="A36" s="8" t="s">
        <v>5</v>
      </c>
      <c r="B36" s="12"/>
      <c r="C36" s="9">
        <v>200</v>
      </c>
      <c r="D36" s="33">
        <v>0</v>
      </c>
    </row>
    <row r="37" spans="1:4" ht="25.5" x14ac:dyDescent="0.25">
      <c r="A37" s="8" t="s">
        <v>93</v>
      </c>
      <c r="B37" s="12"/>
      <c r="C37" s="9">
        <v>400</v>
      </c>
      <c r="D37" s="33">
        <v>250000</v>
      </c>
    </row>
    <row r="38" spans="1:4" ht="25.5" x14ac:dyDescent="0.25">
      <c r="A38" s="7" t="s">
        <v>24</v>
      </c>
      <c r="B38" s="4" t="s">
        <v>45</v>
      </c>
      <c r="C38" s="13"/>
      <c r="D38" s="19">
        <f>D39</f>
        <v>70000</v>
      </c>
    </row>
    <row r="39" spans="1:4" ht="25.5" x14ac:dyDescent="0.25">
      <c r="A39" s="8" t="s">
        <v>5</v>
      </c>
      <c r="B39" s="4"/>
      <c r="C39" s="9">
        <v>200</v>
      </c>
      <c r="D39" s="33">
        <v>70000</v>
      </c>
    </row>
    <row r="40" spans="1:4" ht="40.5" x14ac:dyDescent="0.25">
      <c r="A40" s="5" t="s">
        <v>106</v>
      </c>
      <c r="B40" s="4"/>
      <c r="C40" s="9"/>
      <c r="D40" s="35">
        <f>D41+D43+D45</f>
        <v>1017000</v>
      </c>
    </row>
    <row r="41" spans="1:4" ht="25.5" x14ac:dyDescent="0.25">
      <c r="A41" s="7" t="s">
        <v>110</v>
      </c>
      <c r="B41" s="4" t="s">
        <v>107</v>
      </c>
      <c r="C41" s="9"/>
      <c r="D41" s="19">
        <f>D42</f>
        <v>108000</v>
      </c>
    </row>
    <row r="42" spans="1:4" ht="25.5" x14ac:dyDescent="0.25">
      <c r="A42" s="8" t="s">
        <v>5</v>
      </c>
      <c r="B42" s="4"/>
      <c r="C42" s="9">
        <v>200</v>
      </c>
      <c r="D42" s="33">
        <v>108000</v>
      </c>
    </row>
    <row r="43" spans="1:4" ht="25.5" x14ac:dyDescent="0.25">
      <c r="A43" s="7" t="s">
        <v>111</v>
      </c>
      <c r="B43" s="4" t="s">
        <v>41</v>
      </c>
      <c r="C43" s="9"/>
      <c r="D43" s="19">
        <f>D44</f>
        <v>275000</v>
      </c>
    </row>
    <row r="44" spans="1:4" ht="25.5" x14ac:dyDescent="0.25">
      <c r="A44" s="8" t="s">
        <v>5</v>
      </c>
      <c r="B44" s="4"/>
      <c r="C44" s="9">
        <v>200</v>
      </c>
      <c r="D44" s="33">
        <v>275000</v>
      </c>
    </row>
    <row r="45" spans="1:4" x14ac:dyDescent="0.25">
      <c r="A45" s="7" t="s">
        <v>112</v>
      </c>
      <c r="B45" s="4" t="s">
        <v>42</v>
      </c>
      <c r="C45" s="9"/>
      <c r="D45" s="19">
        <f>D46</f>
        <v>634000</v>
      </c>
    </row>
    <row r="46" spans="1:4" ht="25.5" x14ac:dyDescent="0.25">
      <c r="A46" s="8" t="s">
        <v>5</v>
      </c>
      <c r="B46" s="4"/>
      <c r="C46" s="9">
        <v>200</v>
      </c>
      <c r="D46" s="33">
        <v>634000</v>
      </c>
    </row>
    <row r="47" spans="1:4" ht="43.5" customHeight="1" x14ac:dyDescent="0.25">
      <c r="A47" s="5" t="s">
        <v>26</v>
      </c>
      <c r="B47" s="10" t="s">
        <v>31</v>
      </c>
      <c r="C47" s="4"/>
      <c r="D47" s="35">
        <f>D48+D50+D52+D54+D56+D65</f>
        <v>871297</v>
      </c>
    </row>
    <row r="48" spans="1:4" ht="26.25" customHeight="1" x14ac:dyDescent="0.25">
      <c r="A48" s="7" t="s">
        <v>46</v>
      </c>
      <c r="B48" s="12" t="s">
        <v>50</v>
      </c>
      <c r="C48" s="4"/>
      <c r="D48" s="19">
        <f>D49</f>
        <v>135150</v>
      </c>
    </row>
    <row r="49" spans="1:4" ht="13.5" customHeight="1" x14ac:dyDescent="0.25">
      <c r="A49" s="8" t="s">
        <v>11</v>
      </c>
      <c r="B49" s="12"/>
      <c r="C49" s="11">
        <v>500</v>
      </c>
      <c r="D49" s="34">
        <v>135150</v>
      </c>
    </row>
    <row r="50" spans="1:4" ht="27.75" customHeight="1" x14ac:dyDescent="0.25">
      <c r="A50" s="7" t="s">
        <v>47</v>
      </c>
      <c r="B50" s="12" t="s">
        <v>51</v>
      </c>
      <c r="C50" s="4"/>
      <c r="D50" s="19">
        <f>D51</f>
        <v>86986</v>
      </c>
    </row>
    <row r="51" spans="1:4" ht="17.25" customHeight="1" x14ac:dyDescent="0.25">
      <c r="A51" s="8" t="s">
        <v>11</v>
      </c>
      <c r="B51" s="12"/>
      <c r="C51" s="11">
        <v>500</v>
      </c>
      <c r="D51" s="19">
        <v>86986</v>
      </c>
    </row>
    <row r="52" spans="1:4" ht="27.75" customHeight="1" x14ac:dyDescent="0.25">
      <c r="A52" s="7" t="s">
        <v>48</v>
      </c>
      <c r="B52" s="12" t="s">
        <v>52</v>
      </c>
      <c r="C52" s="4"/>
      <c r="D52" s="19">
        <f>D53</f>
        <v>149161</v>
      </c>
    </row>
    <row r="53" spans="1:4" ht="15.75" customHeight="1" x14ac:dyDescent="0.25">
      <c r="A53" s="8" t="s">
        <v>11</v>
      </c>
      <c r="B53" s="12"/>
      <c r="C53" s="11">
        <v>500</v>
      </c>
      <c r="D53" s="33">
        <v>149161</v>
      </c>
    </row>
    <row r="54" spans="1:4" x14ac:dyDescent="0.25">
      <c r="A54" s="7" t="s">
        <v>89</v>
      </c>
      <c r="B54" s="12" t="s">
        <v>90</v>
      </c>
      <c r="C54" s="4"/>
      <c r="D54" s="19">
        <f>D55</f>
        <v>150000</v>
      </c>
    </row>
    <row r="55" spans="1:4" ht="25.5" x14ac:dyDescent="0.25">
      <c r="A55" s="8" t="s">
        <v>5</v>
      </c>
      <c r="B55" s="10"/>
      <c r="C55" s="9">
        <v>200</v>
      </c>
      <c r="D55" s="33">
        <v>150000</v>
      </c>
    </row>
    <row r="56" spans="1:4" ht="51" x14ac:dyDescent="0.25">
      <c r="A56" s="7" t="s">
        <v>49</v>
      </c>
      <c r="B56" s="12" t="s">
        <v>53</v>
      </c>
      <c r="C56" s="11"/>
      <c r="D56" s="19">
        <f>D57</f>
        <v>350000</v>
      </c>
    </row>
    <row r="57" spans="1:4" ht="25.5" x14ac:dyDescent="0.25">
      <c r="A57" s="8" t="s">
        <v>5</v>
      </c>
      <c r="B57" s="10"/>
      <c r="C57" s="9">
        <v>200</v>
      </c>
      <c r="D57" s="33">
        <v>350000</v>
      </c>
    </row>
    <row r="58" spans="1:4" ht="25.5" hidden="1" x14ac:dyDescent="0.25">
      <c r="A58" s="8" t="s">
        <v>68</v>
      </c>
      <c r="B58" s="12" t="s">
        <v>69</v>
      </c>
      <c r="C58" s="9"/>
      <c r="D58" s="19">
        <f>D59</f>
        <v>0</v>
      </c>
    </row>
    <row r="59" spans="1:4" ht="25.5" hidden="1" x14ac:dyDescent="0.25">
      <c r="A59" s="8" t="s">
        <v>5</v>
      </c>
      <c r="B59" s="10"/>
      <c r="C59" s="9">
        <v>200</v>
      </c>
      <c r="D59" s="19"/>
    </row>
    <row r="60" spans="1:4" ht="38.25" hidden="1" x14ac:dyDescent="0.25">
      <c r="A60" s="17" t="s">
        <v>70</v>
      </c>
      <c r="B60" s="26" t="s">
        <v>71</v>
      </c>
      <c r="C60" s="27"/>
      <c r="D60" s="19">
        <f>D61</f>
        <v>0</v>
      </c>
    </row>
    <row r="61" spans="1:4" ht="26.25" hidden="1" x14ac:dyDescent="0.25">
      <c r="A61" s="28" t="s">
        <v>5</v>
      </c>
      <c r="B61" s="26"/>
      <c r="C61" s="29">
        <v>200</v>
      </c>
      <c r="D61" s="19"/>
    </row>
    <row r="62" spans="1:4" ht="40.5" x14ac:dyDescent="0.25">
      <c r="A62" s="30" t="s">
        <v>73</v>
      </c>
      <c r="B62" s="10" t="s">
        <v>74</v>
      </c>
      <c r="C62" s="29"/>
      <c r="D62" s="35">
        <f>D63</f>
        <v>500772</v>
      </c>
    </row>
    <row r="63" spans="1:4" ht="25.5" x14ac:dyDescent="0.25">
      <c r="A63" s="7" t="s">
        <v>96</v>
      </c>
      <c r="B63" s="12" t="s">
        <v>95</v>
      </c>
      <c r="C63" s="11"/>
      <c r="D63" s="33">
        <f>D64</f>
        <v>500772</v>
      </c>
    </row>
    <row r="64" spans="1:4" ht="15" customHeight="1" x14ac:dyDescent="0.25">
      <c r="A64" s="8" t="s">
        <v>28</v>
      </c>
      <c r="B64" s="10"/>
      <c r="C64" s="11">
        <v>300</v>
      </c>
      <c r="D64" s="34">
        <v>500772</v>
      </c>
    </row>
    <row r="65" spans="1:4" ht="25.5" hidden="1" x14ac:dyDescent="0.25">
      <c r="A65" s="7" t="s">
        <v>78</v>
      </c>
      <c r="B65" s="12" t="s">
        <v>79</v>
      </c>
      <c r="C65" s="11"/>
      <c r="D65" s="34">
        <f>D66</f>
        <v>0</v>
      </c>
    </row>
    <row r="66" spans="1:4" hidden="1" x14ac:dyDescent="0.25">
      <c r="A66" s="8" t="s">
        <v>28</v>
      </c>
      <c r="B66" s="10"/>
      <c r="C66" s="11">
        <v>300</v>
      </c>
      <c r="D66" s="34"/>
    </row>
    <row r="67" spans="1:4" ht="28.5" hidden="1" customHeight="1" x14ac:dyDescent="0.25">
      <c r="A67" s="30" t="s">
        <v>82</v>
      </c>
      <c r="B67" s="10" t="s">
        <v>75</v>
      </c>
      <c r="C67" s="11"/>
      <c r="D67" s="36">
        <f>D68+D72</f>
        <v>0</v>
      </c>
    </row>
    <row r="68" spans="1:4" hidden="1" x14ac:dyDescent="0.25">
      <c r="A68" s="7" t="s">
        <v>8</v>
      </c>
      <c r="B68" s="12" t="s">
        <v>76</v>
      </c>
      <c r="C68" s="11"/>
      <c r="D68" s="33">
        <f>D69</f>
        <v>0</v>
      </c>
    </row>
    <row r="69" spans="1:4" ht="25.5" hidden="1" x14ac:dyDescent="0.25">
      <c r="A69" s="8" t="s">
        <v>5</v>
      </c>
      <c r="B69" s="10"/>
      <c r="C69" s="9">
        <v>200</v>
      </c>
      <c r="D69" s="33"/>
    </row>
    <row r="70" spans="1:4" ht="25.5" hidden="1" x14ac:dyDescent="0.25">
      <c r="A70" s="7" t="s">
        <v>25</v>
      </c>
      <c r="B70" s="12" t="s">
        <v>77</v>
      </c>
      <c r="C70" s="11"/>
      <c r="D70" s="33"/>
    </row>
    <row r="71" spans="1:4" ht="15" hidden="1" customHeight="1" x14ac:dyDescent="0.25">
      <c r="A71" s="8" t="s">
        <v>5</v>
      </c>
      <c r="B71" s="10"/>
      <c r="C71" s="9">
        <v>200</v>
      </c>
      <c r="D71" s="33"/>
    </row>
    <row r="72" spans="1:4" ht="15" hidden="1" customHeight="1" x14ac:dyDescent="0.25">
      <c r="A72" s="7" t="s">
        <v>80</v>
      </c>
      <c r="B72" s="12" t="s">
        <v>81</v>
      </c>
      <c r="C72" s="11"/>
      <c r="D72" s="33">
        <f>D73</f>
        <v>0</v>
      </c>
    </row>
    <row r="73" spans="1:4" ht="15" hidden="1" customHeight="1" x14ac:dyDescent="0.25">
      <c r="A73" s="8" t="s">
        <v>5</v>
      </c>
      <c r="B73" s="10"/>
      <c r="C73" s="9">
        <v>200</v>
      </c>
      <c r="D73" s="34"/>
    </row>
    <row r="74" spans="1:4" ht="26.25" customHeight="1" x14ac:dyDescent="0.25">
      <c r="A74" s="30" t="s">
        <v>83</v>
      </c>
      <c r="B74" s="10" t="s">
        <v>86</v>
      </c>
      <c r="C74" s="9"/>
      <c r="D74" s="36">
        <f>D75+D77</f>
        <v>837200</v>
      </c>
    </row>
    <row r="75" spans="1:4" ht="15" customHeight="1" x14ac:dyDescent="0.25">
      <c r="A75" s="7" t="s">
        <v>84</v>
      </c>
      <c r="B75" s="12" t="s">
        <v>87</v>
      </c>
      <c r="C75" s="9"/>
      <c r="D75" s="20">
        <f>D76</f>
        <v>520000</v>
      </c>
    </row>
    <row r="76" spans="1:4" ht="28.5" customHeight="1" x14ac:dyDescent="0.25">
      <c r="A76" s="8" t="s">
        <v>5</v>
      </c>
      <c r="B76" s="10"/>
      <c r="C76" s="9">
        <v>200</v>
      </c>
      <c r="D76" s="34">
        <v>520000</v>
      </c>
    </row>
    <row r="77" spans="1:4" ht="15" customHeight="1" x14ac:dyDescent="0.25">
      <c r="A77" s="7" t="s">
        <v>85</v>
      </c>
      <c r="B77" s="12" t="s">
        <v>88</v>
      </c>
      <c r="C77" s="9"/>
      <c r="D77" s="20">
        <f>D78</f>
        <v>317200</v>
      </c>
    </row>
    <row r="78" spans="1:4" ht="27" customHeight="1" x14ac:dyDescent="0.25">
      <c r="A78" s="8" t="s">
        <v>5</v>
      </c>
      <c r="B78" s="10"/>
      <c r="C78" s="9">
        <v>200</v>
      </c>
      <c r="D78" s="34">
        <v>317200</v>
      </c>
    </row>
    <row r="79" spans="1:4" ht="42" customHeight="1" x14ac:dyDescent="0.25">
      <c r="A79" s="5" t="s">
        <v>105</v>
      </c>
      <c r="B79" s="10" t="s">
        <v>102</v>
      </c>
      <c r="C79" s="9"/>
      <c r="D79" s="21">
        <f>D80+D82</f>
        <v>189498</v>
      </c>
    </row>
    <row r="80" spans="1:4" ht="27" customHeight="1" x14ac:dyDescent="0.25">
      <c r="A80" s="7" t="s">
        <v>100</v>
      </c>
      <c r="B80" s="12" t="s">
        <v>103</v>
      </c>
      <c r="C80" s="9"/>
      <c r="D80" s="20">
        <f>D81</f>
        <v>18950</v>
      </c>
    </row>
    <row r="81" spans="1:4" ht="27" customHeight="1" x14ac:dyDescent="0.25">
      <c r="A81" s="8" t="s">
        <v>17</v>
      </c>
      <c r="B81" s="10"/>
      <c r="C81" s="9">
        <v>800</v>
      </c>
      <c r="D81" s="34">
        <v>18950</v>
      </c>
    </row>
    <row r="82" spans="1:4" ht="49.5" customHeight="1" x14ac:dyDescent="0.25">
      <c r="A82" s="7" t="s">
        <v>101</v>
      </c>
      <c r="B82" s="12" t="s">
        <v>104</v>
      </c>
      <c r="C82" s="9"/>
      <c r="D82" s="20">
        <f>D83</f>
        <v>170548</v>
      </c>
    </row>
    <row r="83" spans="1:4" ht="27" customHeight="1" x14ac:dyDescent="0.25">
      <c r="A83" s="8" t="s">
        <v>17</v>
      </c>
      <c r="B83" s="10"/>
      <c r="C83" s="9">
        <v>800</v>
      </c>
      <c r="D83" s="34">
        <v>170548</v>
      </c>
    </row>
    <row r="84" spans="1:4" x14ac:dyDescent="0.25">
      <c r="A84" s="15" t="s">
        <v>12</v>
      </c>
      <c r="B84" s="10" t="s">
        <v>32</v>
      </c>
      <c r="C84" s="16"/>
      <c r="D84" s="35">
        <f>D85+D87+D89+D93+D95+D97+D100+D102+D105</f>
        <v>6767898</v>
      </c>
    </row>
    <row r="85" spans="1:4" ht="25.5" x14ac:dyDescent="0.25">
      <c r="A85" s="17" t="s">
        <v>13</v>
      </c>
      <c r="B85" s="4" t="s">
        <v>54</v>
      </c>
      <c r="C85" s="18"/>
      <c r="D85" s="19">
        <f>D86</f>
        <v>238636</v>
      </c>
    </row>
    <row r="86" spans="1:4" ht="51" x14ac:dyDescent="0.25">
      <c r="A86" s="8" t="s">
        <v>14</v>
      </c>
      <c r="B86" s="4"/>
      <c r="C86" s="9">
        <v>100</v>
      </c>
      <c r="D86" s="33">
        <v>238636</v>
      </c>
    </row>
    <row r="87" spans="1:4" x14ac:dyDescent="0.25">
      <c r="A87" s="7" t="s">
        <v>15</v>
      </c>
      <c r="B87" s="4" t="s">
        <v>55</v>
      </c>
      <c r="C87" s="13"/>
      <c r="D87" s="20">
        <f>D88</f>
        <v>865741</v>
      </c>
    </row>
    <row r="88" spans="1:4" ht="51" x14ac:dyDescent="0.25">
      <c r="A88" s="8" t="s">
        <v>14</v>
      </c>
      <c r="B88" s="4"/>
      <c r="C88" s="9">
        <v>100</v>
      </c>
      <c r="D88" s="33">
        <v>865741</v>
      </c>
    </row>
    <row r="89" spans="1:4" x14ac:dyDescent="0.25">
      <c r="A89" s="7" t="s">
        <v>16</v>
      </c>
      <c r="B89" s="4" t="s">
        <v>56</v>
      </c>
      <c r="C89" s="13"/>
      <c r="D89" s="20">
        <f>D90+D91+D92</f>
        <v>5386999</v>
      </c>
    </row>
    <row r="90" spans="1:4" ht="51" x14ac:dyDescent="0.25">
      <c r="A90" s="8" t="s">
        <v>14</v>
      </c>
      <c r="B90" s="4"/>
      <c r="C90" s="9">
        <v>100</v>
      </c>
      <c r="D90" s="33">
        <v>4986749</v>
      </c>
    </row>
    <row r="91" spans="1:4" ht="25.5" x14ac:dyDescent="0.25">
      <c r="A91" s="8" t="s">
        <v>5</v>
      </c>
      <c r="B91" s="4"/>
      <c r="C91" s="9">
        <v>200</v>
      </c>
      <c r="D91" s="33">
        <v>390450</v>
      </c>
    </row>
    <row r="92" spans="1:4" x14ac:dyDescent="0.25">
      <c r="A92" s="8" t="s">
        <v>17</v>
      </c>
      <c r="B92" s="4"/>
      <c r="C92" s="11">
        <v>800</v>
      </c>
      <c r="D92" s="34">
        <v>9800</v>
      </c>
    </row>
    <row r="93" spans="1:4" ht="38.25" x14ac:dyDescent="0.25">
      <c r="A93" s="7" t="s">
        <v>59</v>
      </c>
      <c r="B93" s="4" t="s">
        <v>58</v>
      </c>
      <c r="C93" s="13"/>
      <c r="D93" s="19">
        <f>D94</f>
        <v>11260</v>
      </c>
    </row>
    <row r="94" spans="1:4" x14ac:dyDescent="0.25">
      <c r="A94" s="8" t="s">
        <v>11</v>
      </c>
      <c r="B94" s="4"/>
      <c r="C94" s="11">
        <v>500</v>
      </c>
      <c r="D94" s="34">
        <v>11260</v>
      </c>
    </row>
    <row r="95" spans="1:4" x14ac:dyDescent="0.25">
      <c r="A95" s="7" t="s">
        <v>27</v>
      </c>
      <c r="B95" s="4" t="s">
        <v>62</v>
      </c>
      <c r="C95" s="11"/>
      <c r="D95" s="20">
        <f>D96</f>
        <v>50000</v>
      </c>
    </row>
    <row r="96" spans="1:4" x14ac:dyDescent="0.25">
      <c r="A96" s="8" t="s">
        <v>17</v>
      </c>
      <c r="B96" s="4"/>
      <c r="C96" s="11">
        <v>800</v>
      </c>
      <c r="D96" s="34">
        <v>50000</v>
      </c>
    </row>
    <row r="97" spans="1:8" x14ac:dyDescent="0.25">
      <c r="A97" s="7" t="s">
        <v>18</v>
      </c>
      <c r="B97" s="4" t="s">
        <v>57</v>
      </c>
      <c r="C97" s="13"/>
      <c r="D97" s="20">
        <f>D98+D99</f>
        <v>102400</v>
      </c>
    </row>
    <row r="98" spans="1:8" ht="25.5" x14ac:dyDescent="0.25">
      <c r="A98" s="8" t="s">
        <v>5</v>
      </c>
      <c r="B98" s="4"/>
      <c r="C98" s="9">
        <v>200</v>
      </c>
      <c r="D98" s="33">
        <v>60900</v>
      </c>
    </row>
    <row r="99" spans="1:8" x14ac:dyDescent="0.25">
      <c r="A99" s="8" t="s">
        <v>17</v>
      </c>
      <c r="B99" s="4"/>
      <c r="C99" s="11">
        <v>800</v>
      </c>
      <c r="D99" s="33">
        <v>41500</v>
      </c>
    </row>
    <row r="100" spans="1:8" ht="29.25" customHeight="1" x14ac:dyDescent="0.25">
      <c r="A100" s="7" t="s">
        <v>60</v>
      </c>
      <c r="B100" s="4" t="s">
        <v>61</v>
      </c>
      <c r="C100" s="13"/>
      <c r="D100" s="19">
        <f>D101</f>
        <v>77862</v>
      </c>
    </row>
    <row r="101" spans="1:8" x14ac:dyDescent="0.25">
      <c r="A101" s="8" t="s">
        <v>11</v>
      </c>
      <c r="B101" s="4"/>
      <c r="C101" s="11">
        <v>500</v>
      </c>
      <c r="D101" s="34">
        <v>77862</v>
      </c>
      <c r="H101" s="31"/>
    </row>
    <row r="102" spans="1:8" x14ac:dyDescent="0.25">
      <c r="A102" s="7" t="s">
        <v>29</v>
      </c>
      <c r="B102" s="4" t="s">
        <v>72</v>
      </c>
      <c r="C102" s="11"/>
      <c r="D102" s="20">
        <f>D103</f>
        <v>35000</v>
      </c>
    </row>
    <row r="103" spans="1:8" x14ac:dyDescent="0.25">
      <c r="A103" s="8" t="s">
        <v>28</v>
      </c>
      <c r="B103" s="4"/>
      <c r="C103" s="11">
        <v>300</v>
      </c>
      <c r="D103" s="34">
        <v>35000</v>
      </c>
    </row>
    <row r="104" spans="1:8" hidden="1" x14ac:dyDescent="0.25">
      <c r="A104" s="7"/>
      <c r="B104" s="4"/>
      <c r="C104" s="11"/>
      <c r="D104" s="34"/>
    </row>
    <row r="105" spans="1:8" hidden="1" x14ac:dyDescent="0.25">
      <c r="A105" s="8"/>
      <c r="B105" s="6"/>
      <c r="C105" s="11"/>
      <c r="D105" s="34"/>
    </row>
    <row r="106" spans="1:8" x14ac:dyDescent="0.25">
      <c r="A106" s="15" t="s">
        <v>19</v>
      </c>
      <c r="B106" s="6"/>
      <c r="C106" s="13"/>
      <c r="D106" s="21">
        <f>D8+D13+D22+D47+D62+D67+D74+D84+D79+D40</f>
        <v>24260570</v>
      </c>
      <c r="E106" s="25"/>
      <c r="H106" s="31"/>
    </row>
    <row r="107" spans="1:8" ht="15.75" x14ac:dyDescent="0.25">
      <c r="A107" s="3"/>
    </row>
    <row r="108" spans="1:8" ht="15.75" x14ac:dyDescent="0.25">
      <c r="A108" s="3"/>
    </row>
    <row r="109" spans="1:8" ht="15.75" x14ac:dyDescent="0.25">
      <c r="A109" s="3"/>
    </row>
    <row r="110" spans="1:8" ht="15.75" x14ac:dyDescent="0.25">
      <c r="A110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61" orientation="portrait" r:id="rId1"/>
  <rowBreaks count="1" manualBreakCount="1">
    <brk id="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2021-02-25T13:08:43Z</cp:lastPrinted>
  <dcterms:created xsi:type="dcterms:W3CDTF">2015-02-12T07:20:41Z</dcterms:created>
  <dcterms:modified xsi:type="dcterms:W3CDTF">2021-02-25T13:08:46Z</dcterms:modified>
</cp:coreProperties>
</file>