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0" windowWidth="13335" windowHeight="7935"/>
  </bookViews>
  <sheets>
    <sheet name="2016 (2)" sheetId="4" r:id="rId1"/>
    <sheet name="Лист2" sheetId="2" r:id="rId2"/>
    <sheet name="Лист3" sheetId="3" r:id="rId3"/>
  </sheets>
  <definedNames>
    <definedName name="_xlnm.Print_Area" localSheetId="0">'2016 (2)'!$A$1:$E$76</definedName>
  </definedNames>
  <calcPr calcId="144525"/>
</workbook>
</file>

<file path=xl/calcChain.xml><?xml version="1.0" encoding="utf-8"?>
<calcChain xmlns="http://schemas.openxmlformats.org/spreadsheetml/2006/main">
  <c r="H73" i="4" l="1"/>
  <c r="I73" i="4" l="1"/>
  <c r="E51" i="4" l="1"/>
  <c r="E49" i="4"/>
  <c r="D51" i="4"/>
  <c r="D49" i="4"/>
  <c r="D48" i="4" s="1"/>
  <c r="E48" i="4" l="1"/>
  <c r="E42" i="4"/>
  <c r="E64" i="4" l="1"/>
  <c r="E62" i="4"/>
  <c r="E58" i="4"/>
  <c r="E9" i="4" l="1"/>
  <c r="D9" i="4"/>
  <c r="D21" i="4" l="1"/>
  <c r="E66" i="4"/>
  <c r="D66" i="4"/>
  <c r="E46" i="4" l="1"/>
  <c r="D46" i="4"/>
  <c r="D44" i="4"/>
  <c r="E44" i="4"/>
  <c r="E71" i="4"/>
  <c r="E69" i="4"/>
  <c r="E56" i="4"/>
  <c r="E54" i="4"/>
  <c r="E40" i="4"/>
  <c r="E38" i="4"/>
  <c r="E36" i="4"/>
  <c r="E33" i="4"/>
  <c r="E31" i="4"/>
  <c r="E29" i="4"/>
  <c r="E27" i="4"/>
  <c r="E23" i="4"/>
  <c r="E21" i="4"/>
  <c r="E18" i="4"/>
  <c r="E16" i="4"/>
  <c r="E14" i="4"/>
  <c r="E11" i="4"/>
  <c r="D27" i="4"/>
  <c r="D42" i="4"/>
  <c r="D40" i="4"/>
  <c r="D38" i="4"/>
  <c r="D36" i="4"/>
  <c r="D71" i="4"/>
  <c r="D69" i="4"/>
  <c r="D64" i="4"/>
  <c r="D62" i="4"/>
  <c r="D58" i="4"/>
  <c r="D56" i="4"/>
  <c r="D54" i="4"/>
  <c r="D29" i="4"/>
  <c r="D23" i="4"/>
  <c r="D33" i="4"/>
  <c r="D31" i="4"/>
  <c r="D18" i="4"/>
  <c r="D16" i="4"/>
  <c r="D14" i="4"/>
  <c r="D11" i="4"/>
  <c r="E53" i="4" l="1"/>
  <c r="E8" i="4"/>
  <c r="E35" i="4"/>
  <c r="E20" i="4"/>
  <c r="E13" i="4"/>
  <c r="D35" i="4"/>
  <c r="D20" i="4"/>
  <c r="D13" i="4"/>
  <c r="D53" i="4"/>
  <c r="D8" i="4"/>
  <c r="E73" i="4" l="1"/>
  <c r="E75" i="4" s="1"/>
  <c r="D73" i="4"/>
  <c r="D75" i="4" s="1"/>
</calcChain>
</file>

<file path=xl/sharedStrings.xml><?xml version="1.0" encoding="utf-8"?>
<sst xmlns="http://schemas.openxmlformats.org/spreadsheetml/2006/main" count="112" uniqueCount="85">
  <si>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</si>
  <si>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</si>
  <si>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</si>
  <si>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</si>
  <si>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</si>
  <si>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</si>
  <si>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</si>
  <si>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Субсидия на финансирование дорожного хозяйства</t>
  </si>
  <si>
    <t>Мероприятия по строительству, ремонту и содержанию колодцев (по заключенному соглашению)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</si>
  <si>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</si>
  <si>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</si>
  <si>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</si>
  <si>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</si>
  <si>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</si>
  <si>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</si>
  <si>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</si>
  <si>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</si>
  <si>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</si>
  <si>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</si>
  <si>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</si>
  <si>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</si>
  <si>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 xml:space="preserve">к решению Муниципального Совета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</si>
  <si>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Приволжского сельского поселения                                                                                                                                                                      </t>
  </si>
  <si>
    <t>Муниципальная программа «Развитие дорожного хозяйства в Приволжском сельском поселении»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</si>
  <si>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</si>
  <si>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</si>
  <si>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</si>
  <si>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</si>
  <si>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</si>
  <si>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</si>
  <si>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</si>
  <si>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>Субсидия на благоустройство  и реставрацию воинских захоронений и военно-мемориальных объектов</t>
  </si>
  <si>
    <t xml:space="preserve">01 0 00 00000 </t>
  </si>
  <si>
    <t>02 0 03 07242</t>
  </si>
  <si>
    <t>03 0 02 07418</t>
  </si>
  <si>
    <t>04 0 00 00000</t>
  </si>
  <si>
    <t>05 0 00 00000</t>
  </si>
  <si>
    <t>Содержание, ремонт автомобильных дорог внутри населенных пунктов (местный бюджет)</t>
  </si>
  <si>
    <t>02 0 01 20030</t>
  </si>
  <si>
    <t>01 0 01 20010</t>
  </si>
  <si>
    <t>Содержание автомобильных дорог между населенными пунктами (по заключённому соглашению)</t>
  </si>
  <si>
    <t>03 0 02 20050</t>
  </si>
  <si>
    <t>02 0 01 40940</t>
  </si>
  <si>
    <t>03 0 01 20040</t>
  </si>
  <si>
    <t>03 0 03 20060</t>
  </si>
  <si>
    <t>03 0 04 20070</t>
  </si>
  <si>
    <t>03 0 05 40850</t>
  </si>
  <si>
    <t>03 0 00 00000</t>
  </si>
  <si>
    <t>02 0 00 00000</t>
  </si>
  <si>
    <t>03 0 06 20090</t>
  </si>
  <si>
    <t>Организация и осуществление мероприятий по работе с детьми и молодежью в поселении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</si>
  <si>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</si>
  <si>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</si>
  <si>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</si>
  <si>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</si>
  <si>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04 0 02 20110</t>
  </si>
  <si>
    <t>04 0 03 20120</t>
  </si>
  <si>
    <t>04 0 05 20140</t>
  </si>
  <si>
    <t>04 0 06 20150</t>
  </si>
  <si>
    <t>Поддержка молодых семей в приобретении (строительстве) жилья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</si>
  <si>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</si>
  <si>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</si>
  <si>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</si>
  <si>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</si>
  <si>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</si>
  <si>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</si>
  <si>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</si>
  <si>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</si>
  <si>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</si>
  <si>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</si>
  <si>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2019 г                     (руб.)</t>
  </si>
  <si>
    <t>05 0 00 20220</t>
  </si>
  <si>
    <t xml:space="preserve">Расходы  бюджета Приволжского сельского поселения 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 на плановый период 2019-2020 годов </t>
  </si>
  <si>
    <t>2020 г                     (руб.)</t>
  </si>
  <si>
    <t>Муниципальная программа "Эффективная власть в Приволжском сельском поселении"</t>
  </si>
  <si>
    <t>08 0 00 00000</t>
  </si>
  <si>
    <t>Развитие муниципальной службы в Приволжском сельском поселении</t>
  </si>
  <si>
    <t>08 0 01 20410</t>
  </si>
  <si>
    <t>Повышение эффективности использования муниципального имущества</t>
  </si>
  <si>
    <t>08 0 02 20420</t>
  </si>
  <si>
    <t xml:space="preserve">Создание условий для массового отдыха жителей поселения </t>
  </si>
  <si>
    <t>04 0 07 20150</t>
  </si>
  <si>
    <t>Условно утвержденные расходы</t>
  </si>
  <si>
    <t>Приложение  № 4</t>
  </si>
  <si>
    <t>от   09.02.2018 г.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</si>
</sst>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i/>
      <sz val="12"/>
      <color rgb="FF000000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wrapText="1"/>
    </xf>
    <xf numFmtId="2" fontId="5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wrapText="1"/>
    </xf>
    <xf numFmtId="4" fontId="6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wrapText="1"/>
    </xf>
    <xf numFmtId="4" fontId="9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10" fillId="0" borderId="0" xfId="0" applyNumberFormat="1" applyFont="1" applyFill="1"/>
    <xf numFmtId="4" fontId="3" fillId="0" borderId="1" xfId="0" applyNumberFormat="1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center" vertical="top" wrapText="1"/>
    </xf>
    <xf numFmtId="14" fontId="3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wrapText="1"/>
    </xf>
    <xf numFmtId="4" fontId="4" fillId="0" borderId="1" xfId="0" applyNumberFormat="1" applyFont="1" applyFill="1" applyBorder="1" applyAlignment="1">
      <alignment horizontal="center" wrapText="1"/>
    </xf>
    <xf numFmtId="4" fontId="0" fillId="0" borderId="0" xfId="0" applyNumberFormat="1" applyFill="1"/>
    <xf numFmtId="4" fontId="8" fillId="0" borderId="1" xfId="0" applyNumberFormat="1" applyFont="1" applyFill="1" applyBorder="1" applyAlignment="1">
      <alignment horizontal="left" vertical="top" wrapText="1"/>
    </xf>
    <xf numFmtId="0" fontId="0" fillId="0" borderId="1" xfId="0" applyFill="1" applyBorder="1"/>
    <xf numFmtId="4" fontId="12" fillId="0" borderId="0" xfId="0" applyNumberFormat="1" applyFont="1" applyFill="1"/>
    <xf numFmtId="0" fontId="13" fillId="0" borderId="1" xfId="0" applyFont="1" applyFill="1" applyBorder="1"/>
    <xf numFmtId="0" fontId="14" fillId="0" borderId="1" xfId="0" applyFont="1" applyFill="1" applyBorder="1"/>
    <xf numFmtId="4" fontId="15" fillId="0" borderId="1" xfId="0" applyNumberFormat="1" applyFont="1" applyFill="1" applyBorder="1"/>
    <xf numFmtId="0" fontId="3" fillId="0" borderId="0" xfId="0" applyFont="1" applyFill="1" applyAlignment="1">
      <alignment horizontal="left"/>
    </xf>
    <xf numFmtId="0" fontId="10" fillId="0" borderId="0" xfId="0" applyFont="1" applyFill="1" applyAlignment="1">
      <alignment horizontal="left"/>
    </xf>
    <xf numFmtId="0" fontId="2" fillId="0" borderId="0" xfId="0" applyFont="1" applyFill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8"/>
  <sheetViews>
    <sheetView tabSelected="1" view="pageBreakPreview" zoomScale="130" zoomScaleSheetLayoutView="130" zoomScalePageLayoutView="70" workbookViewId="0">
      <selection activeCell="A8" sqref="A8"/>
    </sheetView>
  </sheetViews>
  <sheetFormatPr defaultRowHeight="15" x14ac:dyDescent="0.25"/>
  <cols>
    <col min="1" max="1" width="60.85546875" style="1" customWidth="1"/>
    <col min="2" max="2" width="12.5703125" style="1" customWidth="1"/>
    <col min="3" max="3" width="8.28515625" style="1" customWidth="1"/>
    <col min="4" max="4" width="14.28515625" style="1" customWidth="1"/>
    <col min="5" max="5" width="13.7109375" style="26" customWidth="1"/>
    <col min="6" max="7" width="9.140625" style="1"/>
    <col min="8" max="9" width="12.28515625" style="1" bestFit="1" customWidth="1"/>
    <col min="10" max="16384" width="9.140625" style="1"/>
  </cols>
  <sheetData>
    <row r="1" spans="1:5" ht="15" customHeight="1" x14ac:dyDescent="0.25">
      <c r="B1" s="40" t="s">
        <v>83</v>
      </c>
      <c r="C1" s="40"/>
      <c r="D1" s="40"/>
    </row>
    <row r="2" spans="1:5" ht="15" customHeight="1" x14ac:dyDescent="0.25">
      <c r="B2" s="40" t="s">
        <v>21</v>
      </c>
      <c r="C2" s="40"/>
      <c r="D2" s="40"/>
    </row>
    <row r="3" spans="1:5" ht="15.75" x14ac:dyDescent="0.25">
      <c r="A3" s="2"/>
      <c r="B3" s="41" t="s">
        <v>22</v>
      </c>
      <c r="C3" s="41"/>
      <c r="D3" s="41"/>
    </row>
    <row r="4" spans="1:5" ht="12" customHeight="1" x14ac:dyDescent="0.25">
      <c r="A4" s="2"/>
      <c r="B4" s="41" t="s">
        <v>84</v>
      </c>
      <c r="C4" s="41"/>
      <c r="D4" s="41"/>
    </row>
    <row r="5" spans="1:5" ht="80.25" customHeight="1" x14ac:dyDescent="0.3">
      <c r="A5" s="42" t="s">
        <v>72</v>
      </c>
      <c r="B5" s="42"/>
      <c r="C5" s="42"/>
      <c r="D5" s="42"/>
    </row>
    <row r="6" spans="1:5" ht="15" customHeight="1" x14ac:dyDescent="0.25">
      <c r="A6" s="43" t="s">
        <v>0</v>
      </c>
      <c r="B6" s="43" t="s">
        <v>1</v>
      </c>
      <c r="C6" s="43" t="s">
        <v>2</v>
      </c>
      <c r="D6" s="43" t="s">
        <v>70</v>
      </c>
      <c r="E6" s="43" t="s">
        <v>73</v>
      </c>
    </row>
    <row r="7" spans="1:5" ht="13.5" customHeight="1" x14ac:dyDescent="0.25">
      <c r="A7" s="44"/>
      <c r="B7" s="44"/>
      <c r="C7" s="44"/>
      <c r="D7" s="44"/>
      <c r="E7" s="44"/>
    </row>
    <row r="8" spans="1:5" ht="40.5" customHeight="1" x14ac:dyDescent="0.25">
      <c r="A8" s="4" t="s">
        <v>3</v>
      </c>
      <c r="B8" s="5" t="s">
        <v>32</v>
      </c>
      <c r="C8" s="3"/>
      <c r="D8" s="6">
        <f>D9+D11</f>
        <v>100000</v>
      </c>
      <c r="E8" s="6">
        <f>E9+E11</f>
        <v>100000</v>
      </c>
    </row>
    <row r="9" spans="1:5" ht="38.25" x14ac:dyDescent="0.25">
      <c r="A9" s="7" t="s">
        <v>6</v>
      </c>
      <c r="B9" s="29" t="s">
        <v>39</v>
      </c>
      <c r="C9" s="3"/>
      <c r="D9" s="8">
        <f>D10</f>
        <v>50000</v>
      </c>
      <c r="E9" s="8">
        <f>E10</f>
        <v>50000</v>
      </c>
    </row>
    <row r="10" spans="1:5" ht="25.5" x14ac:dyDescent="0.25">
      <c r="A10" s="9" t="s">
        <v>5</v>
      </c>
      <c r="B10" s="3"/>
      <c r="C10" s="10">
        <v>200</v>
      </c>
      <c r="D10" s="11">
        <v>50000</v>
      </c>
      <c r="E10" s="11">
        <v>50000</v>
      </c>
    </row>
    <row r="11" spans="1:5" ht="25.5" x14ac:dyDescent="0.25">
      <c r="A11" s="7" t="s">
        <v>4</v>
      </c>
      <c r="B11" s="29" t="s">
        <v>69</v>
      </c>
      <c r="C11" s="3"/>
      <c r="D11" s="8">
        <f>D12</f>
        <v>50000</v>
      </c>
      <c r="E11" s="8">
        <f>E12</f>
        <v>50000</v>
      </c>
    </row>
    <row r="12" spans="1:5" ht="25.5" x14ac:dyDescent="0.25">
      <c r="A12" s="9" t="s">
        <v>5</v>
      </c>
      <c r="B12" s="5"/>
      <c r="C12" s="10">
        <v>200</v>
      </c>
      <c r="D12" s="11">
        <v>50000</v>
      </c>
      <c r="E12" s="11">
        <v>50000</v>
      </c>
    </row>
    <row r="13" spans="1:5" ht="24.75" customHeight="1" x14ac:dyDescent="0.25">
      <c r="A13" s="4" t="s">
        <v>23</v>
      </c>
      <c r="B13" s="12" t="s">
        <v>48</v>
      </c>
      <c r="C13" s="3"/>
      <c r="D13" s="6">
        <f>D14+D16+D18</f>
        <v>4413625</v>
      </c>
      <c r="E13" s="6">
        <f>E14+E16+E18</f>
        <v>5634625</v>
      </c>
    </row>
    <row r="14" spans="1:5" ht="25.5" x14ac:dyDescent="0.25">
      <c r="A14" s="7" t="s">
        <v>37</v>
      </c>
      <c r="B14" s="29" t="s">
        <v>38</v>
      </c>
      <c r="C14" s="13"/>
      <c r="D14" s="11">
        <f>D15</f>
        <v>2347000</v>
      </c>
      <c r="E14" s="11">
        <f>E15</f>
        <v>3568000</v>
      </c>
    </row>
    <row r="15" spans="1:5" ht="25.5" x14ac:dyDescent="0.25">
      <c r="A15" s="9" t="s">
        <v>5</v>
      </c>
      <c r="B15" s="14"/>
      <c r="C15" s="10">
        <v>200</v>
      </c>
      <c r="D15" s="11">
        <v>2347000</v>
      </c>
      <c r="E15" s="11">
        <v>3568000</v>
      </c>
    </row>
    <row r="16" spans="1:5" ht="25.5" x14ac:dyDescent="0.25">
      <c r="A16" s="7" t="s">
        <v>40</v>
      </c>
      <c r="B16" s="3" t="s">
        <v>42</v>
      </c>
      <c r="C16" s="15"/>
      <c r="D16" s="8">
        <f>D17</f>
        <v>2066625</v>
      </c>
      <c r="E16" s="8">
        <f>E17</f>
        <v>2066625</v>
      </c>
    </row>
    <row r="17" spans="1:5" ht="25.5" x14ac:dyDescent="0.25">
      <c r="A17" s="9" t="s">
        <v>5</v>
      </c>
      <c r="B17" s="14"/>
      <c r="C17" s="3">
        <v>200</v>
      </c>
      <c r="D17" s="11">
        <v>2066625</v>
      </c>
      <c r="E17" s="11">
        <v>2066625</v>
      </c>
    </row>
    <row r="18" spans="1:5" hidden="1" x14ac:dyDescent="0.25">
      <c r="A18" s="7" t="s">
        <v>7</v>
      </c>
      <c r="B18" s="3" t="s">
        <v>33</v>
      </c>
      <c r="C18" s="15"/>
      <c r="D18" s="27">
        <f>D19</f>
        <v>0</v>
      </c>
      <c r="E18" s="27">
        <f>E19</f>
        <v>0</v>
      </c>
    </row>
    <row r="19" spans="1:5" ht="25.5" hidden="1" x14ac:dyDescent="0.25">
      <c r="A19" s="9" t="s">
        <v>5</v>
      </c>
      <c r="B19" s="14"/>
      <c r="C19" s="10">
        <v>200</v>
      </c>
      <c r="D19" s="11"/>
      <c r="E19" s="11"/>
    </row>
    <row r="20" spans="1:5" ht="27" x14ac:dyDescent="0.25">
      <c r="A20" s="4" t="s">
        <v>24</v>
      </c>
      <c r="B20" s="12" t="s">
        <v>47</v>
      </c>
      <c r="C20" s="15"/>
      <c r="D20" s="6">
        <f>D31+D33+D21+D23+D25+D27+D29</f>
        <v>1926642</v>
      </c>
      <c r="E20" s="6">
        <f>E31+E33+E21+E23+E25+E27+E29</f>
        <v>1752182</v>
      </c>
    </row>
    <row r="21" spans="1:5" x14ac:dyDescent="0.25">
      <c r="A21" s="7" t="s">
        <v>9</v>
      </c>
      <c r="B21" s="3" t="s">
        <v>43</v>
      </c>
      <c r="C21" s="3"/>
      <c r="D21" s="8">
        <f>D22</f>
        <v>1187642</v>
      </c>
      <c r="E21" s="8">
        <f>E22</f>
        <v>1013182</v>
      </c>
    </row>
    <row r="22" spans="1:5" ht="25.5" x14ac:dyDescent="0.25">
      <c r="A22" s="9" t="s">
        <v>5</v>
      </c>
      <c r="B22" s="3"/>
      <c r="C22" s="10">
        <v>200</v>
      </c>
      <c r="D22" s="8">
        <v>1187642</v>
      </c>
      <c r="E22" s="8">
        <v>1013182</v>
      </c>
    </row>
    <row r="23" spans="1:5" x14ac:dyDescent="0.25">
      <c r="A23" s="7" t="s">
        <v>10</v>
      </c>
      <c r="B23" s="3" t="s">
        <v>41</v>
      </c>
      <c r="C23" s="30"/>
      <c r="D23" s="27">
        <f>D24</f>
        <v>20000</v>
      </c>
      <c r="E23" s="27">
        <f>E24</f>
        <v>20000</v>
      </c>
    </row>
    <row r="24" spans="1:5" ht="26.25" x14ac:dyDescent="0.25">
      <c r="A24" s="16" t="s">
        <v>5</v>
      </c>
      <c r="B24" s="3"/>
      <c r="C24" s="10">
        <v>200</v>
      </c>
      <c r="D24" s="11">
        <v>20000</v>
      </c>
      <c r="E24" s="11">
        <v>20000</v>
      </c>
    </row>
    <row r="25" spans="1:5" x14ac:dyDescent="0.25">
      <c r="A25" s="7" t="s">
        <v>11</v>
      </c>
      <c r="B25" s="3" t="s">
        <v>44</v>
      </c>
      <c r="C25" s="3"/>
      <c r="D25" s="8">
        <v>20000</v>
      </c>
      <c r="E25" s="8">
        <v>20000</v>
      </c>
    </row>
    <row r="26" spans="1:5" ht="25.5" x14ac:dyDescent="0.25">
      <c r="A26" s="9" t="s">
        <v>5</v>
      </c>
      <c r="B26" s="3"/>
      <c r="C26" s="10">
        <v>200</v>
      </c>
      <c r="D26" s="11">
        <v>20000</v>
      </c>
      <c r="E26" s="11">
        <v>20000</v>
      </c>
    </row>
    <row r="27" spans="1:5" ht="25.5" x14ac:dyDescent="0.25">
      <c r="A27" s="7" t="s">
        <v>26</v>
      </c>
      <c r="B27" s="14" t="s">
        <v>45</v>
      </c>
      <c r="C27" s="15"/>
      <c r="D27" s="8">
        <f>D28</f>
        <v>20000</v>
      </c>
      <c r="E27" s="8">
        <f>E28</f>
        <v>20000</v>
      </c>
    </row>
    <row r="28" spans="1:5" ht="26.25" x14ac:dyDescent="0.25">
      <c r="A28" s="16" t="s">
        <v>5</v>
      </c>
      <c r="B28" s="14"/>
      <c r="C28" s="10">
        <v>200</v>
      </c>
      <c r="D28" s="8">
        <v>20000</v>
      </c>
      <c r="E28" s="8">
        <v>20000</v>
      </c>
    </row>
    <row r="29" spans="1:5" ht="25.5" hidden="1" x14ac:dyDescent="0.25">
      <c r="A29" s="7" t="s">
        <v>31</v>
      </c>
      <c r="B29" s="14" t="s">
        <v>34</v>
      </c>
      <c r="C29" s="10"/>
      <c r="D29" s="8">
        <f>D30</f>
        <v>0</v>
      </c>
      <c r="E29" s="8">
        <f>E30</f>
        <v>0</v>
      </c>
    </row>
    <row r="30" spans="1:5" ht="26.25" hidden="1" x14ac:dyDescent="0.25">
      <c r="A30" s="16" t="s">
        <v>5</v>
      </c>
      <c r="B30" s="14"/>
      <c r="C30" s="10">
        <v>200</v>
      </c>
      <c r="D30" s="8"/>
      <c r="E30" s="8"/>
    </row>
    <row r="31" spans="1:5" ht="25.5" x14ac:dyDescent="0.25">
      <c r="A31" s="7" t="s">
        <v>8</v>
      </c>
      <c r="B31" s="14" t="s">
        <v>46</v>
      </c>
      <c r="C31" s="15"/>
      <c r="D31" s="8">
        <f>D32</f>
        <v>659000</v>
      </c>
      <c r="E31" s="8">
        <f>E32</f>
        <v>659000</v>
      </c>
    </row>
    <row r="32" spans="1:5" ht="25.5" x14ac:dyDescent="0.25">
      <c r="A32" s="9" t="s">
        <v>5</v>
      </c>
      <c r="B32" s="14"/>
      <c r="C32" s="10">
        <v>200</v>
      </c>
      <c r="D32" s="11">
        <v>659000</v>
      </c>
      <c r="E32" s="11">
        <v>659000</v>
      </c>
    </row>
    <row r="33" spans="1:5" ht="25.5" x14ac:dyDescent="0.25">
      <c r="A33" s="7" t="s">
        <v>25</v>
      </c>
      <c r="B33" s="3" t="s">
        <v>49</v>
      </c>
      <c r="C33" s="15"/>
      <c r="D33" s="8">
        <f>D34</f>
        <v>20000</v>
      </c>
      <c r="E33" s="8">
        <f>E34</f>
        <v>20000</v>
      </c>
    </row>
    <row r="34" spans="1:5" ht="25.5" x14ac:dyDescent="0.25">
      <c r="A34" s="9" t="s">
        <v>5</v>
      </c>
      <c r="B34" s="3"/>
      <c r="C34" s="10">
        <v>200</v>
      </c>
      <c r="D34" s="11">
        <v>20000</v>
      </c>
      <c r="E34" s="11">
        <v>20000</v>
      </c>
    </row>
    <row r="35" spans="1:5" ht="27.75" customHeight="1" x14ac:dyDescent="0.25">
      <c r="A35" s="4" t="s">
        <v>27</v>
      </c>
      <c r="B35" s="12" t="s">
        <v>35</v>
      </c>
      <c r="C35" s="3"/>
      <c r="D35" s="6">
        <f>D36+D38+D40+D42+D44+D46</f>
        <v>476274</v>
      </c>
      <c r="E35" s="6">
        <f>E36+E38+E40+E42+E44+E46</f>
        <v>471274</v>
      </c>
    </row>
    <row r="36" spans="1:5" ht="26.25" customHeight="1" x14ac:dyDescent="0.25">
      <c r="A36" s="7" t="s">
        <v>50</v>
      </c>
      <c r="B36" s="14" t="s">
        <v>54</v>
      </c>
      <c r="C36" s="3"/>
      <c r="D36" s="8">
        <f>D37</f>
        <v>131795</v>
      </c>
      <c r="E36" s="8">
        <f>E37</f>
        <v>131795</v>
      </c>
    </row>
    <row r="37" spans="1:5" ht="13.5" customHeight="1" x14ac:dyDescent="0.25">
      <c r="A37" s="9" t="s">
        <v>12</v>
      </c>
      <c r="B37" s="14"/>
      <c r="C37" s="13">
        <v>500</v>
      </c>
      <c r="D37" s="17">
        <v>131795</v>
      </c>
      <c r="E37" s="17">
        <v>131795</v>
      </c>
    </row>
    <row r="38" spans="1:5" ht="27.75" customHeight="1" x14ac:dyDescent="0.25">
      <c r="A38" s="7" t="s">
        <v>51</v>
      </c>
      <c r="B38" s="14" t="s">
        <v>55</v>
      </c>
      <c r="C38" s="3"/>
      <c r="D38" s="8">
        <f>D39</f>
        <v>73560</v>
      </c>
      <c r="E38" s="8">
        <f>E39</f>
        <v>73560</v>
      </c>
    </row>
    <row r="39" spans="1:5" ht="17.25" customHeight="1" x14ac:dyDescent="0.25">
      <c r="A39" s="9" t="s">
        <v>12</v>
      </c>
      <c r="B39" s="14"/>
      <c r="C39" s="13">
        <v>500</v>
      </c>
      <c r="D39" s="8">
        <v>73560</v>
      </c>
      <c r="E39" s="8">
        <v>73560</v>
      </c>
    </row>
    <row r="40" spans="1:5" ht="27.75" customHeight="1" x14ac:dyDescent="0.25">
      <c r="A40" s="7" t="s">
        <v>52</v>
      </c>
      <c r="B40" s="14" t="s">
        <v>56</v>
      </c>
      <c r="C40" s="3"/>
      <c r="D40" s="8">
        <f>D41</f>
        <v>198919</v>
      </c>
      <c r="E40" s="8">
        <f>E41</f>
        <v>198919</v>
      </c>
    </row>
    <row r="41" spans="1:5" ht="15.75" customHeight="1" x14ac:dyDescent="0.25">
      <c r="A41" s="9" t="s">
        <v>12</v>
      </c>
      <c r="B41" s="14"/>
      <c r="C41" s="13">
        <v>500</v>
      </c>
      <c r="D41" s="8">
        <v>198919</v>
      </c>
      <c r="E41" s="8">
        <v>198919</v>
      </c>
    </row>
    <row r="42" spans="1:5" x14ac:dyDescent="0.25">
      <c r="A42" s="7" t="s">
        <v>80</v>
      </c>
      <c r="B42" s="14" t="s">
        <v>81</v>
      </c>
      <c r="C42" s="3"/>
      <c r="D42" s="8">
        <f>D43</f>
        <v>40000</v>
      </c>
      <c r="E42" s="8">
        <f>E43</f>
        <v>40000</v>
      </c>
    </row>
    <row r="43" spans="1:5" ht="25.5" x14ac:dyDescent="0.25">
      <c r="A43" s="9" t="s">
        <v>5</v>
      </c>
      <c r="B43" s="12"/>
      <c r="C43" s="10">
        <v>200</v>
      </c>
      <c r="D43" s="8">
        <v>40000</v>
      </c>
      <c r="E43" s="8">
        <v>40000</v>
      </c>
    </row>
    <row r="44" spans="1:5" ht="51" x14ac:dyDescent="0.25">
      <c r="A44" s="7" t="s">
        <v>53</v>
      </c>
      <c r="B44" s="14" t="s">
        <v>57</v>
      </c>
      <c r="C44" s="13"/>
      <c r="D44" s="8">
        <f>D45</f>
        <v>32000</v>
      </c>
      <c r="E44" s="8">
        <f>E45</f>
        <v>27000</v>
      </c>
    </row>
    <row r="45" spans="1:5" ht="25.5" x14ac:dyDescent="0.25">
      <c r="A45" s="9" t="s">
        <v>5</v>
      </c>
      <c r="B45" s="12"/>
      <c r="C45" s="10">
        <v>200</v>
      </c>
      <c r="D45" s="8">
        <v>32000</v>
      </c>
      <c r="E45" s="8">
        <v>27000</v>
      </c>
    </row>
    <row r="46" spans="1:5" hidden="1" x14ac:dyDescent="0.25">
      <c r="A46" s="7" t="s">
        <v>59</v>
      </c>
      <c r="B46" s="14" t="s">
        <v>58</v>
      </c>
      <c r="C46" s="13"/>
      <c r="D46" s="11">
        <f>D47</f>
        <v>0</v>
      </c>
      <c r="E46" s="11">
        <f>E47</f>
        <v>0</v>
      </c>
    </row>
    <row r="47" spans="1:5" hidden="1" x14ac:dyDescent="0.25">
      <c r="A47" s="7" t="s">
        <v>12</v>
      </c>
      <c r="B47" s="12"/>
      <c r="C47" s="13">
        <v>500</v>
      </c>
      <c r="D47" s="17"/>
      <c r="E47" s="17"/>
    </row>
    <row r="48" spans="1:5" ht="27" x14ac:dyDescent="0.25">
      <c r="A48" s="31" t="s">
        <v>74</v>
      </c>
      <c r="B48" s="12" t="s">
        <v>75</v>
      </c>
      <c r="C48" s="10"/>
      <c r="D48" s="32">
        <f>D49+D51</f>
        <v>106855</v>
      </c>
      <c r="E48" s="32">
        <f>E49+E51</f>
        <v>122850</v>
      </c>
    </row>
    <row r="49" spans="1:5" x14ac:dyDescent="0.25">
      <c r="A49" s="9" t="s">
        <v>76</v>
      </c>
      <c r="B49" s="14" t="s">
        <v>77</v>
      </c>
      <c r="C49" s="10"/>
      <c r="D49" s="17">
        <f>D50</f>
        <v>49595</v>
      </c>
      <c r="E49" s="17">
        <f>E50</f>
        <v>1590</v>
      </c>
    </row>
    <row r="50" spans="1:5" ht="25.5" x14ac:dyDescent="0.25">
      <c r="A50" s="9" t="s">
        <v>5</v>
      </c>
      <c r="B50" s="12"/>
      <c r="C50" s="10">
        <v>200</v>
      </c>
      <c r="D50" s="17">
        <v>49595</v>
      </c>
      <c r="E50" s="17">
        <v>1590</v>
      </c>
    </row>
    <row r="51" spans="1:5" ht="25.5" x14ac:dyDescent="0.25">
      <c r="A51" s="9" t="s">
        <v>78</v>
      </c>
      <c r="B51" s="14" t="s">
        <v>79</v>
      </c>
      <c r="C51" s="10"/>
      <c r="D51" s="17">
        <f>D52</f>
        <v>57260</v>
      </c>
      <c r="E51" s="17">
        <f>E52</f>
        <v>121260</v>
      </c>
    </row>
    <row r="52" spans="1:5" ht="25.5" x14ac:dyDescent="0.25">
      <c r="A52" s="9" t="s">
        <v>5</v>
      </c>
      <c r="B52" s="12"/>
      <c r="C52" s="10">
        <v>200</v>
      </c>
      <c r="D52" s="17">
        <v>57260</v>
      </c>
      <c r="E52" s="17">
        <v>121260</v>
      </c>
    </row>
    <row r="53" spans="1:5" x14ac:dyDescent="0.25">
      <c r="A53" s="18" t="s">
        <v>13</v>
      </c>
      <c r="B53" s="12" t="s">
        <v>36</v>
      </c>
      <c r="C53" s="19"/>
      <c r="D53" s="6">
        <f>D54+D56+D58+D62+D64+D66+D69+D71</f>
        <v>6404758</v>
      </c>
      <c r="E53" s="6">
        <f>E54+E56+E58+E62+E64+E66+E69+E71</f>
        <v>6411946</v>
      </c>
    </row>
    <row r="54" spans="1:5" ht="25.5" x14ac:dyDescent="0.25">
      <c r="A54" s="20" t="s">
        <v>14</v>
      </c>
      <c r="B54" s="3" t="s">
        <v>60</v>
      </c>
      <c r="C54" s="21"/>
      <c r="D54" s="22">
        <f>D55</f>
        <v>196758</v>
      </c>
      <c r="E54" s="22">
        <f>E55</f>
        <v>203946</v>
      </c>
    </row>
    <row r="55" spans="1:5" ht="51" x14ac:dyDescent="0.25">
      <c r="A55" s="9" t="s">
        <v>15</v>
      </c>
      <c r="B55" s="3"/>
      <c r="C55" s="10">
        <v>100</v>
      </c>
      <c r="D55" s="23">
        <v>196758</v>
      </c>
      <c r="E55" s="23">
        <v>203946</v>
      </c>
    </row>
    <row r="56" spans="1:5" x14ac:dyDescent="0.25">
      <c r="A56" s="7" t="s">
        <v>16</v>
      </c>
      <c r="B56" s="3" t="s">
        <v>61</v>
      </c>
      <c r="C56" s="15"/>
      <c r="D56" s="24">
        <f>D57</f>
        <v>832426</v>
      </c>
      <c r="E56" s="24">
        <f>E57</f>
        <v>832426</v>
      </c>
    </row>
    <row r="57" spans="1:5" ht="51" x14ac:dyDescent="0.25">
      <c r="A57" s="9" t="s">
        <v>15</v>
      </c>
      <c r="B57" s="3"/>
      <c r="C57" s="10">
        <v>100</v>
      </c>
      <c r="D57" s="23">
        <v>832426</v>
      </c>
      <c r="E57" s="23">
        <v>832426</v>
      </c>
    </row>
    <row r="58" spans="1:5" x14ac:dyDescent="0.25">
      <c r="A58" s="7" t="s">
        <v>17</v>
      </c>
      <c r="B58" s="3" t="s">
        <v>62</v>
      </c>
      <c r="C58" s="15"/>
      <c r="D58" s="24">
        <f>D59+D60+D61</f>
        <v>5252314</v>
      </c>
      <c r="E58" s="24">
        <f>E59+E60+E61</f>
        <v>5252314</v>
      </c>
    </row>
    <row r="59" spans="1:5" ht="51" x14ac:dyDescent="0.25">
      <c r="A59" s="9" t="s">
        <v>15</v>
      </c>
      <c r="B59" s="3"/>
      <c r="C59" s="10">
        <v>100</v>
      </c>
      <c r="D59" s="22">
        <v>5025689</v>
      </c>
      <c r="E59" s="22">
        <v>5025689</v>
      </c>
    </row>
    <row r="60" spans="1:5" ht="25.5" x14ac:dyDescent="0.25">
      <c r="A60" s="9" t="s">
        <v>5</v>
      </c>
      <c r="B60" s="3"/>
      <c r="C60" s="10">
        <v>200</v>
      </c>
      <c r="D60" s="22">
        <v>213825</v>
      </c>
      <c r="E60" s="22">
        <v>213825</v>
      </c>
    </row>
    <row r="61" spans="1:5" x14ac:dyDescent="0.25">
      <c r="A61" s="9" t="s">
        <v>18</v>
      </c>
      <c r="B61" s="3"/>
      <c r="C61" s="13">
        <v>800</v>
      </c>
      <c r="D61" s="24">
        <v>12800</v>
      </c>
      <c r="E61" s="24">
        <v>12800</v>
      </c>
    </row>
    <row r="62" spans="1:5" ht="38.25" x14ac:dyDescent="0.25">
      <c r="A62" s="7" t="s">
        <v>65</v>
      </c>
      <c r="B62" s="3" t="s">
        <v>64</v>
      </c>
      <c r="C62" s="15"/>
      <c r="D62" s="22">
        <f>D63</f>
        <v>11260</v>
      </c>
      <c r="E62" s="22">
        <f>E63</f>
        <v>11260</v>
      </c>
    </row>
    <row r="63" spans="1:5" x14ac:dyDescent="0.25">
      <c r="A63" s="9" t="s">
        <v>12</v>
      </c>
      <c r="B63" s="3"/>
      <c r="C63" s="13">
        <v>500</v>
      </c>
      <c r="D63" s="28">
        <v>11260</v>
      </c>
      <c r="E63" s="28">
        <v>11260</v>
      </c>
    </row>
    <row r="64" spans="1:5" x14ac:dyDescent="0.25">
      <c r="A64" s="7" t="s">
        <v>28</v>
      </c>
      <c r="B64" s="3" t="s">
        <v>68</v>
      </c>
      <c r="C64" s="13"/>
      <c r="D64" s="24">
        <f>D65</f>
        <v>20000</v>
      </c>
      <c r="E64" s="24">
        <f>E65</f>
        <v>20000</v>
      </c>
    </row>
    <row r="65" spans="1:9" x14ac:dyDescent="0.25">
      <c r="A65" s="9" t="s">
        <v>18</v>
      </c>
      <c r="B65" s="3"/>
      <c r="C65" s="13">
        <v>800</v>
      </c>
      <c r="D65" s="28">
        <v>20000</v>
      </c>
      <c r="E65" s="28">
        <v>20000</v>
      </c>
    </row>
    <row r="66" spans="1:9" x14ac:dyDescent="0.25">
      <c r="A66" s="7" t="s">
        <v>19</v>
      </c>
      <c r="B66" s="3" t="s">
        <v>63</v>
      </c>
      <c r="C66" s="15"/>
      <c r="D66" s="24">
        <f>D67+D68</f>
        <v>20000</v>
      </c>
      <c r="E66" s="24">
        <f>E67+E68</f>
        <v>20000</v>
      </c>
    </row>
    <row r="67" spans="1:9" ht="25.5" x14ac:dyDescent="0.25">
      <c r="A67" s="9" t="s">
        <v>5</v>
      </c>
      <c r="B67" s="3"/>
      <c r="C67" s="10">
        <v>200</v>
      </c>
      <c r="D67" s="23">
        <v>20000</v>
      </c>
      <c r="E67" s="23">
        <v>20000</v>
      </c>
    </row>
    <row r="68" spans="1:9" hidden="1" x14ac:dyDescent="0.25">
      <c r="A68" s="9" t="s">
        <v>18</v>
      </c>
      <c r="B68" s="3"/>
      <c r="C68" s="13">
        <v>800</v>
      </c>
      <c r="D68" s="23"/>
      <c r="E68" s="23"/>
    </row>
    <row r="69" spans="1:9" ht="29.25" customHeight="1" x14ac:dyDescent="0.25">
      <c r="A69" s="7" t="s">
        <v>66</v>
      </c>
      <c r="B69" s="3" t="s">
        <v>67</v>
      </c>
      <c r="C69" s="15"/>
      <c r="D69" s="22">
        <f>D70</f>
        <v>48000</v>
      </c>
      <c r="E69" s="22">
        <f>E70</f>
        <v>48000</v>
      </c>
    </row>
    <row r="70" spans="1:9" x14ac:dyDescent="0.25">
      <c r="A70" s="9" t="s">
        <v>12</v>
      </c>
      <c r="B70" s="3"/>
      <c r="C70" s="13">
        <v>500</v>
      </c>
      <c r="D70" s="28">
        <v>48000</v>
      </c>
      <c r="E70" s="28">
        <v>48000</v>
      </c>
    </row>
    <row r="71" spans="1:9" x14ac:dyDescent="0.25">
      <c r="A71" s="7" t="s">
        <v>30</v>
      </c>
      <c r="B71" s="3"/>
      <c r="C71" s="13"/>
      <c r="D71" s="24">
        <f>D72</f>
        <v>24000</v>
      </c>
      <c r="E71" s="24">
        <f>E72</f>
        <v>24000</v>
      </c>
    </row>
    <row r="72" spans="1:9" x14ac:dyDescent="0.25">
      <c r="A72" s="9" t="s">
        <v>29</v>
      </c>
      <c r="B72" s="3" t="s">
        <v>71</v>
      </c>
      <c r="C72" s="13">
        <v>300</v>
      </c>
      <c r="D72" s="28">
        <v>24000</v>
      </c>
      <c r="E72" s="28">
        <v>24000</v>
      </c>
    </row>
    <row r="73" spans="1:9" x14ac:dyDescent="0.25">
      <c r="A73" s="18" t="s">
        <v>20</v>
      </c>
      <c r="B73" s="5"/>
      <c r="C73" s="15"/>
      <c r="D73" s="25">
        <f>D8+D13+D20+D35+D48+D53</f>
        <v>13428154</v>
      </c>
      <c r="E73" s="25">
        <f>E8+E13+E20+E35+E48+E53</f>
        <v>14492877</v>
      </c>
      <c r="H73" s="33">
        <f>D10+D12+D15+D17+D22+D24+D26+D28+D32+D34+D43+D45+D50+D52+D60+D67</f>
        <v>6852947</v>
      </c>
      <c r="I73" s="33">
        <f>E10+E12+E15+E17+E22+E24+E26+E28+E32+E34+E43+E45+E50+E52+E60+E67</f>
        <v>7910482</v>
      </c>
    </row>
    <row r="74" spans="1:9" x14ac:dyDescent="0.25">
      <c r="A74" s="34" t="s">
        <v>82</v>
      </c>
      <c r="B74" s="35"/>
      <c r="C74" s="35"/>
      <c r="D74" s="24">
        <v>540229</v>
      </c>
      <c r="E74" s="24">
        <v>912694</v>
      </c>
    </row>
    <row r="75" spans="1:9" ht="15.75" x14ac:dyDescent="0.25">
      <c r="A75" s="37" t="s">
        <v>20</v>
      </c>
      <c r="B75" s="38"/>
      <c r="C75" s="38"/>
      <c r="D75" s="39">
        <f>D73+D74</f>
        <v>13968383</v>
      </c>
      <c r="E75" s="39">
        <f>E73+E74</f>
        <v>15405571</v>
      </c>
    </row>
    <row r="77" spans="1:9" x14ac:dyDescent="0.25">
      <c r="D77" s="36"/>
      <c r="E77" s="36"/>
    </row>
    <row r="78" spans="1:9" x14ac:dyDescent="0.25">
      <c r="D78" s="33"/>
      <c r="E78" s="33"/>
    </row>
  </sheetData>
  <mergeCells count="10">
    <mergeCell ref="E6:E7"/>
    <mergeCell ref="A6:A7"/>
    <mergeCell ref="B6:B7"/>
    <mergeCell ref="C6:C7"/>
    <mergeCell ref="D6:D7"/>
    <mergeCell ref="B1:D1"/>
    <mergeCell ref="B2:D2"/>
    <mergeCell ref="B3:D3"/>
    <mergeCell ref="B4:D4"/>
    <mergeCell ref="A5:D5"/>
  </mergeCells>
  <pageMargins left="0.7" right="0.7" top="0.75" bottom="0.75" header="0.3" footer="0.3"/>
  <pageSetup paperSize="9" scale="79" fitToHeight="2" orientation="portrait" r:id="rId1"/>
  <rowBreaks count="1" manualBreakCount="1">
    <brk id="31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 (2)</vt:lpstr>
      <vt:lpstr>Лист2</vt:lpstr>
      <vt:lpstr>Лист3</vt:lpstr>
      <vt:lpstr>'2016 (2)'!Область_печати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2018-02-12T07:54:33Z</cp:lastPrinted>
  <dcterms:created xsi:type="dcterms:W3CDTF">2015-02-12T07:20:41Z</dcterms:created>
  <dcterms:modified xsi:type="dcterms:W3CDTF">2018-02-12T07:54:36Z</dcterms:modified>
</cp:coreProperties>
</file>